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403 DIF Tercer trimestre\Informacion Presupuestaria\"/>
    </mc:Choice>
  </mc:AlternateContent>
  <xr:revisionPtr revIDLastSave="0" documentId="13_ncr:1_{93E35CE9-9E8C-42B5-9C28-556002CFFF68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58" i="4" l="1"/>
  <c r="E58" i="4"/>
  <c r="C58" i="4"/>
  <c r="D56" i="4"/>
  <c r="G56" i="4" s="1"/>
  <c r="D54" i="4"/>
  <c r="G54" i="4" s="1"/>
  <c r="D52" i="4"/>
  <c r="G52" i="4" s="1"/>
  <c r="D50" i="4"/>
  <c r="G50" i="4" s="1"/>
  <c r="D48" i="4"/>
  <c r="G48" i="4" s="1"/>
  <c r="D46" i="4"/>
  <c r="G46" i="4" s="1"/>
  <c r="D44" i="4"/>
  <c r="G44" i="4" s="1"/>
  <c r="B58" i="4"/>
  <c r="F36" i="4"/>
  <c r="E36" i="4"/>
  <c r="D34" i="4"/>
  <c r="G34" i="4" s="1"/>
  <c r="D33" i="4"/>
  <c r="G33" i="4" s="1"/>
  <c r="D32" i="4"/>
  <c r="G32" i="4" s="1"/>
  <c r="D31" i="4"/>
  <c r="G31" i="4" s="1"/>
  <c r="C36" i="4"/>
  <c r="B36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22" i="4"/>
  <c r="E22" i="4"/>
  <c r="C22" i="4"/>
  <c r="B22" i="4"/>
  <c r="G36" i="4" l="1"/>
  <c r="G58" i="4"/>
  <c r="D36" i="4"/>
  <c r="D58" i="4"/>
  <c r="G22" i="4"/>
  <c r="D22" i="4"/>
</calcChain>
</file>

<file path=xl/sharedStrings.xml><?xml version="1.0" encoding="utf-8"?>
<sst xmlns="http://schemas.openxmlformats.org/spreadsheetml/2006/main" count="62" uniqueCount="40">
  <si>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</si>
  <si>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</si>
  <si>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</si>
  <si>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</si>
  <si>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</si>
  <si>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</si>
  <si>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</si>
  <si>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</si>
  <si>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</si>
  <si>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</si>
  <si>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</si>
  <si>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</si>
  <si>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</si>
  <si>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</si>
  <si>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</si>
  <si>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</si>
  <si>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</si>
  <si>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</si>
  <si>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</si>
  <si>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</si>
  <si>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</si>
  <si>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</si>
  <si>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</si>
  <si>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31120M46D010000 DIRECCION</t>
  </si>
  <si>
    <t>31120M46D020000 ADMINISTRACION</t>
  </si>
  <si>
    <t>31120M46D030000 MEDICA</t>
  </si>
  <si>
    <t>31120M46D040000 ADULTOS MAYORES</t>
  </si>
  <si>
    <t>31120M46D050000 USOS MULTIPLES</t>
  </si>
  <si>
    <t>31120M46D070000 ALIMENTARIO</t>
  </si>
  <si>
    <t>31120M46D080000 PREESCOLAR</t>
  </si>
  <si>
    <t>31120M46D090000 CEMAIV</t>
  </si>
  <si>
    <t>31120M46D100000 CADI</t>
  </si>
  <si>
    <t>31120M46D110000 RED MOVIL</t>
  </si>
  <si>
    <t>31120M46D120000 TRABAJO SOCIAL</t>
  </si>
  <si>
    <t>31120M46D130000 RECURSOS HUMANOS</t>
  </si>
  <si>
    <t>31120M46D140000 COMUNICACION SOCIAL</t>
  </si>
  <si>
    <t>31120M46D150000 DEPTO ATN A NIÑAS, NIÑOS</t>
  </si>
  <si>
    <t>Sistema para el Desarrollo Integral de la Familia del Municipio de Yuriria, Gto.
Estado Analítico del Ejercicio del Presupuesto de Egresos
Clasificación Administrativa
Del 1 de Enero al 30 de Septiembre de 2024</t>
  </si>
  <si>
    <t>Sistema para el Desarrollo Integral de la Familia del Municipio de Yuriria, Gto.
Estado Analítico del Ejercicio del Presupuesto de Egresos
Clasificación Administrativa (Poderes)
Del 1 de Enero al 30 de Septiembre de 2024</t>
  </si>
  <si>
    <t>Sistema para el Desarrollo Integral de la Familia del Municipio de Yuriria, Gto.
Estado Analítico del Ejercicio del Presupuesto de Egresos
Clasificación Administrativa (Sector Paraestatal)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</si>
</sst>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0"/>
  <sheetViews>
    <sheetView showGridLines="0" tabSelected="1" workbookViewId="0">
      <selection activeCell="A20" sqref="A20:J2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37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16</v>
      </c>
      <c r="E3" s="15"/>
      <c r="F3" s="16"/>
      <c r="G3" s="27" t="s">
        <v>15</v>
      </c>
    </row>
    <row r="4" spans="1:7" ht="24.95" customHeight="1" x14ac:dyDescent="0.2">
      <c r="A4" s="13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8"/>
    </row>
    <row r="5" spans="1:7" x14ac:dyDescent="0.2">
      <c r="A5" s="18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23</v>
      </c>
      <c r="B7" s="4">
        <v>1929186.18</v>
      </c>
      <c r="C7" s="4">
        <v>187940.85</v>
      </c>
      <c r="D7" s="4">
        <f>B7+C7</f>
        <v>2117127.0299999998</v>
      </c>
      <c r="E7" s="4">
        <v>1369134.15</v>
      </c>
      <c r="F7" s="4">
        <v>1369134.15</v>
      </c>
      <c r="G7" s="4">
        <f>D7-E7</f>
        <v>747992.87999999989</v>
      </c>
    </row>
    <row r="8" spans="1:7" x14ac:dyDescent="0.2">
      <c r="A8" s="9" t="s">
        <v>24</v>
      </c>
      <c r="B8" s="4">
        <v>1413842.54</v>
      </c>
      <c r="C8" s="4">
        <v>1521908.01</v>
      </c>
      <c r="D8" s="4">
        <f t="shared" ref="D8:D13" si="0">B8+C8</f>
        <v>2935750.55</v>
      </c>
      <c r="E8" s="4">
        <v>2191148.9300000002</v>
      </c>
      <c r="F8" s="4">
        <v>1792757.85</v>
      </c>
      <c r="G8" s="4">
        <f t="shared" ref="G8:G13" si="1">D8-E8</f>
        <v>744601.61999999965</v>
      </c>
    </row>
    <row r="9" spans="1:7" x14ac:dyDescent="0.2">
      <c r="A9" s="9" t="s">
        <v>25</v>
      </c>
      <c r="B9" s="4">
        <v>813538.74</v>
      </c>
      <c r="C9" s="4">
        <v>-1000</v>
      </c>
      <c r="D9" s="4">
        <f t="shared" si="0"/>
        <v>812538.74</v>
      </c>
      <c r="E9" s="4">
        <v>515579.56</v>
      </c>
      <c r="F9" s="4">
        <v>515579.56</v>
      </c>
      <c r="G9" s="4">
        <f t="shared" si="1"/>
        <v>296959.18</v>
      </c>
    </row>
    <row r="10" spans="1:7" x14ac:dyDescent="0.2">
      <c r="A10" s="9" t="s">
        <v>26</v>
      </c>
      <c r="B10" s="4">
        <v>817669.48</v>
      </c>
      <c r="C10" s="4">
        <v>0</v>
      </c>
      <c r="D10" s="4">
        <f t="shared" si="0"/>
        <v>817669.48</v>
      </c>
      <c r="E10" s="4">
        <v>527423.98</v>
      </c>
      <c r="F10" s="4">
        <v>527423.98</v>
      </c>
      <c r="G10" s="4">
        <f t="shared" si="1"/>
        <v>290245.5</v>
      </c>
    </row>
    <row r="11" spans="1:7" x14ac:dyDescent="0.2">
      <c r="A11" s="9" t="s">
        <v>27</v>
      </c>
      <c r="B11" s="4">
        <v>1186319.8500000001</v>
      </c>
      <c r="C11" s="4">
        <v>-55406.14</v>
      </c>
      <c r="D11" s="4">
        <f t="shared" si="0"/>
        <v>1130913.7100000002</v>
      </c>
      <c r="E11" s="4">
        <v>661422.94999999995</v>
      </c>
      <c r="F11" s="4">
        <v>661422.94999999995</v>
      </c>
      <c r="G11" s="4">
        <f t="shared" si="1"/>
        <v>469490.76000000024</v>
      </c>
    </row>
    <row r="12" spans="1:7" x14ac:dyDescent="0.2">
      <c r="A12" s="9" t="s">
        <v>28</v>
      </c>
      <c r="B12" s="4">
        <v>630387.26</v>
      </c>
      <c r="C12" s="4">
        <v>-68254.740000000005</v>
      </c>
      <c r="D12" s="4">
        <f t="shared" si="0"/>
        <v>562132.52</v>
      </c>
      <c r="E12" s="4">
        <v>226719.83</v>
      </c>
      <c r="F12" s="4">
        <v>226719.83</v>
      </c>
      <c r="G12" s="4">
        <f t="shared" si="1"/>
        <v>335412.69000000006</v>
      </c>
    </row>
    <row r="13" spans="1:7" x14ac:dyDescent="0.2">
      <c r="A13" s="9" t="s">
        <v>29</v>
      </c>
      <c r="B13" s="4">
        <v>1309114.8899999999</v>
      </c>
      <c r="C13" s="4">
        <v>-135742.13</v>
      </c>
      <c r="D13" s="4">
        <f t="shared" si="0"/>
        <v>1173372.7599999998</v>
      </c>
      <c r="E13" s="4">
        <v>703838.76</v>
      </c>
      <c r="F13" s="4">
        <v>703838.76</v>
      </c>
      <c r="G13" s="4">
        <f t="shared" si="1"/>
        <v>469533.99999999977</v>
      </c>
    </row>
    <row r="14" spans="1:7" x14ac:dyDescent="0.2">
      <c r="A14" s="9" t="s">
        <v>30</v>
      </c>
      <c r="B14" s="4">
        <v>777571.86</v>
      </c>
      <c r="C14" s="4">
        <v>-126614.24</v>
      </c>
      <c r="D14" s="4">
        <f t="shared" ref="D14" si="2">B14+C14</f>
        <v>650957.62</v>
      </c>
      <c r="E14" s="4">
        <v>346626.29</v>
      </c>
      <c r="F14" s="4">
        <v>346626.29</v>
      </c>
      <c r="G14" s="4">
        <f t="shared" ref="G14" si="3">D14-E14</f>
        <v>304331.33</v>
      </c>
    </row>
    <row r="15" spans="1:7" x14ac:dyDescent="0.2">
      <c r="A15" s="9" t="s">
        <v>31</v>
      </c>
      <c r="B15" s="4">
        <v>2668452.19</v>
      </c>
      <c r="C15" s="4">
        <v>-129928.63</v>
      </c>
      <c r="D15" s="4">
        <f t="shared" ref="D15" si="4">B15+C15</f>
        <v>2538523.56</v>
      </c>
      <c r="E15" s="4">
        <v>1541859.93</v>
      </c>
      <c r="F15" s="4">
        <v>1518650.65</v>
      </c>
      <c r="G15" s="4">
        <f t="shared" ref="G15" si="5">D15-E15</f>
        <v>996663.63000000012</v>
      </c>
    </row>
    <row r="16" spans="1:7" x14ac:dyDescent="0.2">
      <c r="A16" s="9" t="s">
        <v>32</v>
      </c>
      <c r="B16" s="4">
        <v>260753.18</v>
      </c>
      <c r="C16" s="4">
        <v>-15000</v>
      </c>
      <c r="D16" s="4">
        <f t="shared" ref="D16" si="6">B16+C16</f>
        <v>245753.18</v>
      </c>
      <c r="E16" s="4">
        <v>157893.70000000001</v>
      </c>
      <c r="F16" s="4">
        <v>157893.70000000001</v>
      </c>
      <c r="G16" s="4">
        <f t="shared" ref="G16" si="7">D16-E16</f>
        <v>87859.479999999981</v>
      </c>
    </row>
    <row r="17" spans="1:7" x14ac:dyDescent="0.2">
      <c r="A17" s="9" t="s">
        <v>33</v>
      </c>
      <c r="B17" s="4">
        <v>472665.51</v>
      </c>
      <c r="C17" s="4">
        <v>14213.75</v>
      </c>
      <c r="D17" s="4">
        <f t="shared" ref="D17" si="8">B17+C17</f>
        <v>486879.26</v>
      </c>
      <c r="E17" s="4">
        <v>328202.28999999998</v>
      </c>
      <c r="F17" s="4">
        <v>328202.28999999998</v>
      </c>
      <c r="G17" s="4">
        <f t="shared" ref="G17" si="9">D17-E17</f>
        <v>158676.97000000003</v>
      </c>
    </row>
    <row r="18" spans="1:7" x14ac:dyDescent="0.2">
      <c r="A18" s="9" t="s">
        <v>34</v>
      </c>
      <c r="B18" s="4">
        <v>180947.53</v>
      </c>
      <c r="C18" s="4">
        <v>0</v>
      </c>
      <c r="D18" s="4">
        <f t="shared" ref="D18" si="10">B18+C18</f>
        <v>180947.53</v>
      </c>
      <c r="E18" s="4">
        <v>135507.24</v>
      </c>
      <c r="F18" s="4">
        <v>116239.78</v>
      </c>
      <c r="G18" s="4">
        <f t="shared" ref="G18" si="11">D18-E18</f>
        <v>45440.290000000008</v>
      </c>
    </row>
    <row r="19" spans="1:7" x14ac:dyDescent="0.2">
      <c r="A19" s="9" t="s">
        <v>35</v>
      </c>
      <c r="B19" s="4">
        <v>25000</v>
      </c>
      <c r="C19" s="4">
        <v>32183.17</v>
      </c>
      <c r="D19" s="4">
        <f t="shared" ref="D19" si="12">B19+C19</f>
        <v>57183.17</v>
      </c>
      <c r="E19" s="4">
        <v>2544.16</v>
      </c>
      <c r="F19" s="4">
        <v>2544.16</v>
      </c>
      <c r="G19" s="4">
        <f t="shared" ref="G19" si="13">D19-E19</f>
        <v>54639.009999999995</v>
      </c>
    </row>
    <row r="20" spans="1:7" x14ac:dyDescent="0.2">
      <c r="A20" s="9" t="s">
        <v>36</v>
      </c>
      <c r="B20" s="4">
        <v>215680.24</v>
      </c>
      <c r="C20" s="4">
        <v>-23830.799999999999</v>
      </c>
      <c r="D20" s="4">
        <f t="shared" ref="D20" si="14">B20+C20</f>
        <v>191849.44</v>
      </c>
      <c r="E20" s="4">
        <v>94482.13</v>
      </c>
      <c r="F20" s="4">
        <v>94482.13</v>
      </c>
      <c r="G20" s="4">
        <f t="shared" ref="G20" si="15">D20-E20</f>
        <v>97367.31</v>
      </c>
    </row>
    <row r="21" spans="1:7" x14ac:dyDescent="0.2">
      <c r="A21" s="9"/>
      <c r="B21" s="4"/>
      <c r="C21" s="4"/>
      <c r="D21" s="4"/>
      <c r="E21" s="4"/>
      <c r="F21" s="4"/>
      <c r="G21" s="4"/>
    </row>
    <row r="22" spans="1:7" x14ac:dyDescent="0.2">
      <c r="A22" s="6" t="s">
        <v>9</v>
      </c>
      <c r="B22" s="7">
        <f t="shared" ref="B22:G22" si="16">SUM(B7:B21)</f>
        <v>12701129.449999997</v>
      </c>
      <c r="C22" s="7">
        <f t="shared" si="16"/>
        <v>1200469.0999999999</v>
      </c>
      <c r="D22" s="7">
        <f t="shared" si="16"/>
        <v>13901598.549999999</v>
      </c>
      <c r="E22" s="7">
        <f t="shared" si="16"/>
        <v>8802383.9000000004</v>
      </c>
      <c r="F22" s="7">
        <f t="shared" si="16"/>
        <v>8361516.0800000001</v>
      </c>
      <c r="G22" s="7">
        <f t="shared" si="16"/>
        <v>5099214.6499999976</v>
      </c>
    </row>
    <row r="25" spans="1:7" ht="45" customHeight="1" x14ac:dyDescent="0.2">
      <c r="A25" s="30" t="s">
        <v>38</v>
      </c>
      <c r="B25" s="31"/>
      <c r="C25" s="31"/>
      <c r="D25" s="31"/>
      <c r="E25" s="31"/>
      <c r="F25" s="31"/>
      <c r="G25" s="32"/>
    </row>
    <row r="26" spans="1:7" ht="15" customHeight="1" x14ac:dyDescent="0.2">
      <c r="A26" s="22"/>
      <c r="B26" s="21"/>
      <c r="C26" s="21"/>
      <c r="D26" s="21"/>
      <c r="E26" s="21"/>
      <c r="F26" s="21"/>
      <c r="G26" s="23"/>
    </row>
    <row r="27" spans="1:7" x14ac:dyDescent="0.2">
      <c r="A27" s="17"/>
      <c r="B27" s="14"/>
      <c r="C27" s="15"/>
      <c r="D27" s="24" t="s">
        <v>16</v>
      </c>
      <c r="E27" s="15"/>
      <c r="F27" s="16"/>
      <c r="G27" s="27" t="s">
        <v>15</v>
      </c>
    </row>
    <row r="28" spans="1:7" ht="22.5" x14ac:dyDescent="0.2">
      <c r="A28" s="13" t="s">
        <v>10</v>
      </c>
      <c r="B28" s="2" t="s">
        <v>11</v>
      </c>
      <c r="C28" s="2" t="s">
        <v>17</v>
      </c>
      <c r="D28" s="2" t="s">
        <v>12</v>
      </c>
      <c r="E28" s="2" t="s">
        <v>13</v>
      </c>
      <c r="F28" s="2" t="s">
        <v>14</v>
      </c>
      <c r="G28" s="28"/>
    </row>
    <row r="29" spans="1:7" x14ac:dyDescent="0.2">
      <c r="A29" s="18"/>
      <c r="B29" s="3">
        <v>1</v>
      </c>
      <c r="C29" s="3">
        <v>2</v>
      </c>
      <c r="D29" s="3" t="s">
        <v>18</v>
      </c>
      <c r="E29" s="3">
        <v>4</v>
      </c>
      <c r="F29" s="3">
        <v>5</v>
      </c>
      <c r="G29" s="3" t="s">
        <v>19</v>
      </c>
    </row>
    <row r="30" spans="1:7" x14ac:dyDescent="0.2">
      <c r="A30" s="19"/>
      <c r="B30" s="20"/>
      <c r="C30" s="20"/>
      <c r="D30" s="20"/>
      <c r="E30" s="20"/>
      <c r="F30" s="20"/>
      <c r="G30" s="20"/>
    </row>
    <row r="31" spans="1:7" x14ac:dyDescent="0.2">
      <c r="A31" s="10" t="s">
        <v>0</v>
      </c>
      <c r="B31" s="4">
        <v>0</v>
      </c>
      <c r="C31" s="4">
        <v>0</v>
      </c>
      <c r="D31" s="4">
        <f>B31+C31</f>
        <v>0</v>
      </c>
      <c r="E31" s="4">
        <v>0</v>
      </c>
      <c r="F31" s="4">
        <v>0</v>
      </c>
      <c r="G31" s="4">
        <f>D31-E31</f>
        <v>0</v>
      </c>
    </row>
    <row r="32" spans="1:7" x14ac:dyDescent="0.2">
      <c r="A32" s="10" t="s">
        <v>1</v>
      </c>
      <c r="B32" s="4">
        <v>0</v>
      </c>
      <c r="C32" s="4">
        <v>0</v>
      </c>
      <c r="D32" s="4">
        <f t="shared" ref="D32:D34" si="17">B32+C32</f>
        <v>0</v>
      </c>
      <c r="E32" s="4">
        <v>0</v>
      </c>
      <c r="F32" s="4">
        <v>0</v>
      </c>
      <c r="G32" s="4">
        <f t="shared" ref="G32:G34" si="18">D32-E32</f>
        <v>0</v>
      </c>
    </row>
    <row r="33" spans="1:7" x14ac:dyDescent="0.2">
      <c r="A33" s="10" t="s">
        <v>2</v>
      </c>
      <c r="B33" s="4">
        <v>0</v>
      </c>
      <c r="C33" s="4">
        <v>0</v>
      </c>
      <c r="D33" s="4">
        <f t="shared" si="17"/>
        <v>0</v>
      </c>
      <c r="E33" s="4">
        <v>0</v>
      </c>
      <c r="F33" s="4">
        <v>0</v>
      </c>
      <c r="G33" s="4">
        <f t="shared" si="18"/>
        <v>0</v>
      </c>
    </row>
    <row r="34" spans="1:7" x14ac:dyDescent="0.2">
      <c r="A34" s="10" t="s">
        <v>21</v>
      </c>
      <c r="B34" s="4">
        <v>0</v>
      </c>
      <c r="C34" s="4">
        <v>0</v>
      </c>
      <c r="D34" s="4">
        <f t="shared" si="17"/>
        <v>0</v>
      </c>
      <c r="E34" s="4">
        <v>0</v>
      </c>
      <c r="F34" s="4">
        <v>0</v>
      </c>
      <c r="G34" s="4">
        <f t="shared" si="18"/>
        <v>0</v>
      </c>
    </row>
    <row r="35" spans="1:7" x14ac:dyDescent="0.2">
      <c r="A35" s="10"/>
      <c r="B35" s="4"/>
      <c r="C35" s="4"/>
      <c r="D35" s="4"/>
      <c r="E35" s="4"/>
      <c r="F35" s="4"/>
      <c r="G35" s="4"/>
    </row>
    <row r="36" spans="1:7" x14ac:dyDescent="0.2">
      <c r="A36" s="6" t="s">
        <v>9</v>
      </c>
      <c r="B36" s="7">
        <f t="shared" ref="B36:G36" si="19">SUM(B31:B34)</f>
        <v>0</v>
      </c>
      <c r="C36" s="7">
        <f t="shared" si="19"/>
        <v>0</v>
      </c>
      <c r="D36" s="7">
        <f t="shared" si="19"/>
        <v>0</v>
      </c>
      <c r="E36" s="7">
        <f t="shared" si="19"/>
        <v>0</v>
      </c>
      <c r="F36" s="7">
        <f t="shared" si="19"/>
        <v>0</v>
      </c>
      <c r="G36" s="7">
        <f t="shared" si="19"/>
        <v>0</v>
      </c>
    </row>
    <row r="39" spans="1:7" ht="45" customHeight="1" x14ac:dyDescent="0.2">
      <c r="A39" s="29" t="s">
        <v>39</v>
      </c>
      <c r="B39" s="25"/>
      <c r="C39" s="25"/>
      <c r="D39" s="25"/>
      <c r="E39" s="25"/>
      <c r="F39" s="25"/>
      <c r="G39" s="26"/>
    </row>
    <row r="40" spans="1:7" x14ac:dyDescent="0.2">
      <c r="A40" s="17"/>
      <c r="B40" s="14"/>
      <c r="C40" s="15"/>
      <c r="D40" s="24" t="s">
        <v>16</v>
      </c>
      <c r="E40" s="15"/>
      <c r="F40" s="16"/>
      <c r="G40" s="27" t="s">
        <v>15</v>
      </c>
    </row>
    <row r="41" spans="1:7" ht="22.5" x14ac:dyDescent="0.2">
      <c r="A41" s="13" t="s">
        <v>10</v>
      </c>
      <c r="B41" s="2" t="s">
        <v>11</v>
      </c>
      <c r="C41" s="2" t="s">
        <v>17</v>
      </c>
      <c r="D41" s="2" t="s">
        <v>12</v>
      </c>
      <c r="E41" s="2" t="s">
        <v>13</v>
      </c>
      <c r="F41" s="2" t="s">
        <v>14</v>
      </c>
      <c r="G41" s="28"/>
    </row>
    <row r="42" spans="1:7" x14ac:dyDescent="0.2">
      <c r="A42" s="18"/>
      <c r="B42" s="3">
        <v>1</v>
      </c>
      <c r="C42" s="3">
        <v>2</v>
      </c>
      <c r="D42" s="3" t="s">
        <v>18</v>
      </c>
      <c r="E42" s="3">
        <v>4</v>
      </c>
      <c r="F42" s="3">
        <v>5</v>
      </c>
      <c r="G42" s="3" t="s">
        <v>19</v>
      </c>
    </row>
    <row r="43" spans="1:7" x14ac:dyDescent="0.2">
      <c r="A43" s="19"/>
      <c r="B43" s="20"/>
      <c r="C43" s="20"/>
      <c r="D43" s="20"/>
      <c r="E43" s="20"/>
      <c r="F43" s="20"/>
      <c r="G43" s="20"/>
    </row>
    <row r="44" spans="1:7" x14ac:dyDescent="0.2">
      <c r="A44" s="11" t="s">
        <v>4</v>
      </c>
      <c r="B44" s="4">
        <v>12701129.449999999</v>
      </c>
      <c r="C44" s="4">
        <v>1200469.1000000001</v>
      </c>
      <c r="D44" s="4">
        <f t="shared" ref="D44:D56" si="20">B44+C44</f>
        <v>13901598.549999999</v>
      </c>
      <c r="E44" s="4">
        <v>8802383.9000000004</v>
      </c>
      <c r="F44" s="4">
        <v>8361516.0800000001</v>
      </c>
      <c r="G44" s="4">
        <f t="shared" ref="G44:G56" si="21">D44-E44</f>
        <v>5099214.6499999985</v>
      </c>
    </row>
    <row r="45" spans="1:7" x14ac:dyDescent="0.2">
      <c r="A45" s="11"/>
      <c r="B45" s="4"/>
      <c r="C45" s="4"/>
      <c r="D45" s="4"/>
      <c r="E45" s="4"/>
      <c r="F45" s="4"/>
      <c r="G45" s="4"/>
    </row>
    <row r="46" spans="1:7" x14ac:dyDescent="0.2">
      <c r="A46" s="11" t="s">
        <v>3</v>
      </c>
      <c r="B46" s="4">
        <v>0</v>
      </c>
      <c r="C46" s="4">
        <v>0</v>
      </c>
      <c r="D46" s="4">
        <f t="shared" si="20"/>
        <v>0</v>
      </c>
      <c r="E46" s="4">
        <v>0</v>
      </c>
      <c r="F46" s="4">
        <v>0</v>
      </c>
      <c r="G46" s="4">
        <f t="shared" si="21"/>
        <v>0</v>
      </c>
    </row>
    <row r="47" spans="1:7" x14ac:dyDescent="0.2">
      <c r="A47" s="11"/>
      <c r="B47" s="4"/>
      <c r="C47" s="4"/>
      <c r="D47" s="4"/>
      <c r="E47" s="4"/>
      <c r="F47" s="4"/>
      <c r="G47" s="4"/>
    </row>
    <row r="48" spans="1:7" x14ac:dyDescent="0.2">
      <c r="A48" s="11" t="s">
        <v>5</v>
      </c>
      <c r="B48" s="4">
        <v>0</v>
      </c>
      <c r="C48" s="4">
        <v>0</v>
      </c>
      <c r="D48" s="4">
        <f t="shared" si="20"/>
        <v>0</v>
      </c>
      <c r="E48" s="4">
        <v>0</v>
      </c>
      <c r="F48" s="4">
        <v>0</v>
      </c>
      <c r="G48" s="4">
        <f t="shared" si="21"/>
        <v>0</v>
      </c>
    </row>
    <row r="49" spans="1:7" x14ac:dyDescent="0.2">
      <c r="A49" s="11"/>
      <c r="B49" s="4"/>
      <c r="C49" s="4"/>
      <c r="D49" s="4"/>
      <c r="E49" s="4"/>
      <c r="F49" s="4"/>
      <c r="G49" s="4"/>
    </row>
    <row r="50" spans="1:7" x14ac:dyDescent="0.2">
      <c r="A50" s="11" t="s">
        <v>7</v>
      </c>
      <c r="B50" s="4">
        <v>0</v>
      </c>
      <c r="C50" s="4">
        <v>0</v>
      </c>
      <c r="D50" s="4">
        <f t="shared" si="20"/>
        <v>0</v>
      </c>
      <c r="E50" s="4">
        <v>0</v>
      </c>
      <c r="F50" s="4">
        <v>0</v>
      </c>
      <c r="G50" s="4">
        <f t="shared" si="21"/>
        <v>0</v>
      </c>
    </row>
    <row r="51" spans="1:7" x14ac:dyDescent="0.2">
      <c r="A51" s="11"/>
      <c r="B51" s="4"/>
      <c r="C51" s="4"/>
      <c r="D51" s="4"/>
      <c r="E51" s="4"/>
      <c r="F51" s="4"/>
      <c r="G51" s="4"/>
    </row>
    <row r="52" spans="1:7" ht="22.5" x14ac:dyDescent="0.2">
      <c r="A52" s="11" t="s">
        <v>8</v>
      </c>
      <c r="B52" s="4">
        <v>0</v>
      </c>
      <c r="C52" s="4">
        <v>0</v>
      </c>
      <c r="D52" s="4">
        <f t="shared" si="20"/>
        <v>0</v>
      </c>
      <c r="E52" s="4">
        <v>0</v>
      </c>
      <c r="F52" s="4">
        <v>0</v>
      </c>
      <c r="G52" s="4">
        <f t="shared" si="21"/>
        <v>0</v>
      </c>
    </row>
    <row r="53" spans="1:7" x14ac:dyDescent="0.2">
      <c r="A53" s="11"/>
      <c r="B53" s="4"/>
      <c r="C53" s="4"/>
      <c r="D53" s="4"/>
      <c r="E53" s="4"/>
      <c r="F53" s="4"/>
      <c r="G53" s="4"/>
    </row>
    <row r="54" spans="1:7" x14ac:dyDescent="0.2">
      <c r="A54" s="11" t="s">
        <v>22</v>
      </c>
      <c r="B54" s="4">
        <v>0</v>
      </c>
      <c r="C54" s="4">
        <v>0</v>
      </c>
      <c r="D54" s="4">
        <f t="shared" si="20"/>
        <v>0</v>
      </c>
      <c r="E54" s="4">
        <v>0</v>
      </c>
      <c r="F54" s="4">
        <v>0</v>
      </c>
      <c r="G54" s="4">
        <f t="shared" si="21"/>
        <v>0</v>
      </c>
    </row>
    <row r="55" spans="1:7" x14ac:dyDescent="0.2">
      <c r="A55" s="11"/>
      <c r="B55" s="4"/>
      <c r="C55" s="4"/>
      <c r="D55" s="4"/>
      <c r="E55" s="4"/>
      <c r="F55" s="4"/>
      <c r="G55" s="4"/>
    </row>
    <row r="56" spans="1:7" x14ac:dyDescent="0.2">
      <c r="A56" s="11" t="s">
        <v>6</v>
      </c>
      <c r="B56" s="4">
        <v>0</v>
      </c>
      <c r="C56" s="4">
        <v>0</v>
      </c>
      <c r="D56" s="4">
        <f t="shared" si="20"/>
        <v>0</v>
      </c>
      <c r="E56" s="4">
        <v>0</v>
      </c>
      <c r="F56" s="4">
        <v>0</v>
      </c>
      <c r="G56" s="4">
        <f t="shared" si="21"/>
        <v>0</v>
      </c>
    </row>
    <row r="57" spans="1:7" x14ac:dyDescent="0.2">
      <c r="A57" s="11"/>
      <c r="B57" s="4"/>
      <c r="C57" s="4"/>
      <c r="D57" s="4"/>
      <c r="E57" s="4"/>
      <c r="F57" s="4"/>
      <c r="G57" s="4"/>
    </row>
    <row r="58" spans="1:7" x14ac:dyDescent="0.2">
      <c r="A58" s="6" t="s">
        <v>9</v>
      </c>
      <c r="B58" s="7">
        <f t="shared" ref="B58:G58" si="22">SUM(B44:B56)</f>
        <v>12701129.449999999</v>
      </c>
      <c r="C58" s="7">
        <f t="shared" si="22"/>
        <v>1200469.1000000001</v>
      </c>
      <c r="D58" s="7">
        <f t="shared" si="22"/>
        <v>13901598.549999999</v>
      </c>
      <c r="E58" s="7">
        <f t="shared" si="22"/>
        <v>8802383.9000000004</v>
      </c>
      <c r="F58" s="7">
        <f t="shared" si="22"/>
        <v>8361516.0800000001</v>
      </c>
      <c r="G58" s="7">
        <f t="shared" si="22"/>
        <v>5099214.6499999985</v>
      </c>
    </row>
    <row r="60" spans="1:7" x14ac:dyDescent="0.2">
      <c r="A60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25:G25"/>
    <mergeCell ref="G40:G41"/>
    <mergeCell ref="G27:G28"/>
    <mergeCell ref="A39:G3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2025-02-16T20:04:29Z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